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Challenge 20212022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<sst xmlns="http://schemas.openxmlformats.org/spreadsheetml/2006/main" count="53" uniqueCount="37">
  <si>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T.T.C. BUIS LES BARONNIES</t>
  </si>
  <si>
    <t>A.T.T. Drome Provencale</t>
  </si>
  <si>
    <t>TT MANTHES</t>
  </si>
  <si>
    <t>U.M.S.T.T. MONTELIMAR</t>
  </si>
  <si>
    <t>ASPTT ROMANS</t>
  </si>
  <si>
    <t>SC PRIVAS TT</t>
  </si>
  <si>
    <t>ENTENTE RHODANIENNE T T</t>
  </si>
  <si>
    <t>Tennis de Table TRICASTIN</t>
  </si>
  <si>
    <t>ASSOC DU TT D'AUBENAS-VALS</t>
  </si>
  <si>
    <t>LA VOULTE SPORTIF TT</t>
  </si>
  <si>
    <t>T.T. MONTELIER</t>
  </si>
  <si>
    <t>ENTENTE BLACONS-CREST TT</t>
  </si>
  <si>
    <t>valence-bourg tennis de table</t>
  </si>
  <si>
    <t>PING PONG CLUB DIEULEFITOIS</t>
  </si>
  <si>
    <t>AIRE PING</t>
  </si>
  <si>
    <t>LE TEIL OASIS TENNIS DE TABLE</t>
  </si>
  <si>
    <t>FJEP-T.T CRUAS</t>
  </si>
  <si>
    <t>LE CHEYLARD TENNIS DE TABLE</t>
  </si>
  <si>
    <t>TENNIS DE TABLE POUZINOIS</t>
  </si>
  <si>
    <t>TT BASSIN D'ANNONAY</t>
  </si>
  <si>
    <t>TT GOUBETOIS</t>
  </si>
  <si>
    <t>ARCS</t>
  </si>
  <si>
    <t>TENNIS DE TABLE RAMBERTOIS</t>
  </si>
  <si>
    <t xml:space="preserve">CLUBS </t>
  </si>
  <si>
    <t>AF</t>
  </si>
  <si>
    <t>PTS</t>
  </si>
  <si>
    <t>TOT.</t>
  </si>
  <si>
    <t>IC</t>
  </si>
  <si>
    <t>TRADI</t>
  </si>
  <si>
    <t>PROMO</t>
  </si>
  <si>
    <t>CHALL.</t>
  </si>
  <si>
    <t>LIC.FEM</t>
  </si>
  <si>
    <t>TF</t>
  </si>
  <si>
    <t>JF</t>
  </si>
  <si>
    <t>JA2</t>
  </si>
  <si>
    <t>TOTAL</t>
  </si>
  <si>
    <t>CLASSEMENT CHALLENGE CLUBS FORMATEURS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</si>
</sst>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SansSerif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rgb="FF000000"/>
      <name val="SansSerif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4" fontId="37" fillId="33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A5" sqref="A5"/>
    </sheetView>
  </sheetViews>
  <sheetFormatPr defaultColWidth="42.28125" defaultRowHeight="15"/>
  <cols>
    <col min="1" max="1" width="38.00390625" style="1" bestFit="1" customWidth="1"/>
    <col min="2" max="2" width="4.28125" style="3" bestFit="1" customWidth="1"/>
    <col min="3" max="3" width="5.421875" style="3" bestFit="1" customWidth="1"/>
    <col min="4" max="4" width="4.28125" style="3" bestFit="1" customWidth="1"/>
    <col min="5" max="5" width="5.421875" style="3" bestFit="1" customWidth="1"/>
    <col min="6" max="6" width="4.421875" style="3" bestFit="1" customWidth="1"/>
    <col min="7" max="7" width="6.7109375" style="3" bestFit="1" customWidth="1"/>
    <col min="8" max="8" width="4.421875" style="3" bestFit="1" customWidth="1"/>
    <col min="9" max="9" width="5.421875" style="3" bestFit="1" customWidth="1"/>
    <col min="10" max="10" width="4.28125" style="3" bestFit="1" customWidth="1"/>
    <col min="11" max="11" width="5.421875" style="3" bestFit="1" customWidth="1"/>
    <col min="12" max="12" width="4.28125" style="3" bestFit="1" customWidth="1"/>
    <col min="13" max="13" width="5.421875" style="3" bestFit="1" customWidth="1"/>
    <col min="14" max="14" width="4.28125" style="1" bestFit="1" customWidth="1"/>
    <col min="15" max="15" width="5.421875" style="1" bestFit="1" customWidth="1"/>
    <col min="16" max="16" width="4.28125" style="1" bestFit="1" customWidth="1"/>
    <col min="17" max="17" width="5.421875" style="1" bestFit="1" customWidth="1"/>
    <col min="18" max="18" width="4.28125" style="1" bestFit="1" customWidth="1"/>
    <col min="19" max="19" width="5.421875" style="1" bestFit="1" customWidth="1"/>
    <col min="20" max="20" width="7.8515625" style="1" bestFit="1" customWidth="1"/>
    <col min="21" max="16384" width="42.28125" style="1" customWidth="1"/>
  </cols>
  <sheetData>
    <row r="1" spans="2:20" ht="15.75">
      <c r="B1" s="7" t="s">
        <v>36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.75">
      <c r="A2" s="4">
        <f ca="1">TODAY()</f>
        <v>44563</v>
      </c>
      <c r="B2" s="7" t="s">
        <v>24</v>
      </c>
      <c r="C2" s="7"/>
      <c r="D2" s="7" t="s">
        <v>27</v>
      </c>
      <c r="E2" s="7"/>
      <c r="F2" s="7" t="s">
        <v>29</v>
      </c>
      <c r="G2" s="7"/>
      <c r="H2" s="7" t="s">
        <v>28</v>
      </c>
      <c r="I2" s="7"/>
      <c r="J2" s="7" t="s">
        <v>30</v>
      </c>
      <c r="K2" s="7"/>
      <c r="L2" s="7" t="s">
        <v>31</v>
      </c>
      <c r="M2" s="7"/>
      <c r="N2" s="7" t="s">
        <v>32</v>
      </c>
      <c r="O2" s="7"/>
      <c r="P2" s="7" t="s">
        <v>33</v>
      </c>
      <c r="Q2" s="7"/>
      <c r="R2" s="7" t="s">
        <v>34</v>
      </c>
      <c r="S2" s="7"/>
      <c r="T2" s="6" t="s">
        <v>35</v>
      </c>
    </row>
    <row r="3" spans="1:20" ht="15.75">
      <c r="A3" s="8" t="s">
        <v>23</v>
      </c>
      <c r="B3" s="8" t="s">
        <v>25</v>
      </c>
      <c r="C3" s="8" t="s">
        <v>26</v>
      </c>
      <c r="D3" s="8" t="s">
        <v>25</v>
      </c>
      <c r="E3" s="8" t="s">
        <v>26</v>
      </c>
      <c r="F3" s="8" t="s">
        <v>25</v>
      </c>
      <c r="G3" s="8" t="s">
        <v>26</v>
      </c>
      <c r="H3" s="8" t="s">
        <v>25</v>
      </c>
      <c r="I3" s="8" t="s">
        <v>26</v>
      </c>
      <c r="J3" s="8" t="s">
        <v>25</v>
      </c>
      <c r="K3" s="8" t="s">
        <v>26</v>
      </c>
      <c r="L3" s="8" t="s">
        <v>25</v>
      </c>
      <c r="M3" s="8" t="s">
        <v>26</v>
      </c>
      <c r="N3" s="8" t="s">
        <v>25</v>
      </c>
      <c r="O3" s="8" t="s">
        <v>26</v>
      </c>
      <c r="P3" s="8" t="s">
        <v>25</v>
      </c>
      <c r="Q3" s="8" t="s">
        <v>26</v>
      </c>
      <c r="R3" s="8" t="s">
        <v>25</v>
      </c>
      <c r="S3" s="8" t="s">
        <v>26</v>
      </c>
      <c r="T3" s="8"/>
    </row>
    <row r="4" spans="1:20" ht="15.75">
      <c r="A4" s="5" t="s">
        <v>12</v>
      </c>
      <c r="B4" s="2"/>
      <c r="C4" s="2">
        <f>B4*4</f>
        <v>0</v>
      </c>
      <c r="D4" s="2"/>
      <c r="E4" s="2">
        <f>D4*2</f>
        <v>0</v>
      </c>
      <c r="F4" s="2">
        <v>93</v>
      </c>
      <c r="G4" s="2">
        <f>F4*0.25</f>
        <v>23.25</v>
      </c>
      <c r="H4" s="2">
        <v>42</v>
      </c>
      <c r="I4" s="2">
        <f>H4*0.5</f>
        <v>21</v>
      </c>
      <c r="J4" s="2"/>
      <c r="K4" s="2">
        <f>J4*5</f>
        <v>0</v>
      </c>
      <c r="L4" s="2">
        <v>27</v>
      </c>
      <c r="M4" s="2">
        <f>L4*5</f>
        <v>135</v>
      </c>
      <c r="N4" s="2"/>
      <c r="O4" s="2">
        <f>N4*6</f>
        <v>0</v>
      </c>
      <c r="P4" s="2"/>
      <c r="Q4" s="2">
        <f>P4*6</f>
        <v>0</v>
      </c>
      <c r="R4" s="2">
        <v>2</v>
      </c>
      <c r="S4" s="2">
        <f>R4*7</f>
        <v>14</v>
      </c>
      <c r="T4" s="2">
        <f>C4+E4+G4+I4+K4+M4+O4+Q4+S4</f>
        <v>193.25</v>
      </c>
    </row>
    <row r="5" spans="1:20" ht="15.75">
      <c r="A5" s="5" t="s">
        <v>4</v>
      </c>
      <c r="B5" s="2">
        <v>1</v>
      </c>
      <c r="C5" s="2">
        <f>B5*4</f>
        <v>4</v>
      </c>
      <c r="D5" s="2">
        <v>1</v>
      </c>
      <c r="E5" s="2">
        <f>D5*2</f>
        <v>2</v>
      </c>
      <c r="F5" s="2">
        <v>37</v>
      </c>
      <c r="G5" s="2">
        <f>F5*0.25</f>
        <v>9.25</v>
      </c>
      <c r="H5" s="2">
        <v>112</v>
      </c>
      <c r="I5" s="2">
        <f>H5*0.5</f>
        <v>56</v>
      </c>
      <c r="J5" s="2"/>
      <c r="K5" s="2">
        <f>J5*5</f>
        <v>0</v>
      </c>
      <c r="L5" s="2">
        <v>23</v>
      </c>
      <c r="M5" s="2">
        <f>L5*5</f>
        <v>115</v>
      </c>
      <c r="N5" s="2"/>
      <c r="O5" s="2">
        <f>N5*6</f>
        <v>0</v>
      </c>
      <c r="P5" s="2"/>
      <c r="Q5" s="2">
        <f>P5*6</f>
        <v>0</v>
      </c>
      <c r="R5" s="2"/>
      <c r="S5" s="2">
        <f>R5*7</f>
        <v>0</v>
      </c>
      <c r="T5" s="2">
        <f>C5+E5+G5+I5+K5+M5+O5+Q5+S5</f>
        <v>186.25</v>
      </c>
    </row>
    <row r="6" spans="1:20" ht="15.75">
      <c r="A6" s="5" t="s">
        <v>15</v>
      </c>
      <c r="B6" s="2"/>
      <c r="C6" s="2">
        <f>B6*4</f>
        <v>0</v>
      </c>
      <c r="D6" s="2"/>
      <c r="E6" s="2">
        <f>D6*2</f>
        <v>0</v>
      </c>
      <c r="F6" s="2">
        <v>33</v>
      </c>
      <c r="G6" s="2">
        <f>F6*0.25</f>
        <v>8.25</v>
      </c>
      <c r="H6" s="2">
        <v>26</v>
      </c>
      <c r="I6" s="2">
        <f>H6*0.5</f>
        <v>13</v>
      </c>
      <c r="J6" s="2"/>
      <c r="K6" s="2">
        <f>J6*5</f>
        <v>0</v>
      </c>
      <c r="L6" s="2">
        <v>17</v>
      </c>
      <c r="M6" s="2">
        <f>L6*5</f>
        <v>85</v>
      </c>
      <c r="N6" s="2"/>
      <c r="O6" s="2">
        <f>N6*6</f>
        <v>0</v>
      </c>
      <c r="P6" s="2"/>
      <c r="Q6" s="2">
        <f>P6*6</f>
        <v>0</v>
      </c>
      <c r="R6" s="2"/>
      <c r="S6" s="2">
        <f>R6*7</f>
        <v>0</v>
      </c>
      <c r="T6" s="2">
        <f>C6+E6+G6+I6+K6+M6+O6+Q6+S6</f>
        <v>106.25</v>
      </c>
    </row>
    <row r="7" spans="1:20" ht="15.75">
      <c r="A7" s="5" t="s">
        <v>5</v>
      </c>
      <c r="B7" s="2"/>
      <c r="C7" s="2">
        <f>B7*4</f>
        <v>0</v>
      </c>
      <c r="D7" s="2"/>
      <c r="E7" s="2">
        <f>D7*2</f>
        <v>0</v>
      </c>
      <c r="F7" s="2">
        <v>39</v>
      </c>
      <c r="G7" s="2">
        <f>F7*0.25</f>
        <v>9.75</v>
      </c>
      <c r="H7" s="2">
        <v>37</v>
      </c>
      <c r="I7" s="2">
        <f>H7*0.5</f>
        <v>18.5</v>
      </c>
      <c r="J7" s="2"/>
      <c r="K7" s="2">
        <f>J7*5</f>
        <v>0</v>
      </c>
      <c r="L7" s="2">
        <v>14</v>
      </c>
      <c r="M7" s="2">
        <f>L7*5</f>
        <v>70</v>
      </c>
      <c r="N7" s="2"/>
      <c r="O7" s="2">
        <f>N7*6</f>
        <v>0</v>
      </c>
      <c r="P7" s="2"/>
      <c r="Q7" s="2">
        <f>P7*6</f>
        <v>0</v>
      </c>
      <c r="R7" s="2"/>
      <c r="S7" s="2">
        <f>R7*7</f>
        <v>0</v>
      </c>
      <c r="T7" s="2">
        <f>C7+E7+G7+I7+K7+M7+O7+Q7+S7</f>
        <v>98.25</v>
      </c>
    </row>
    <row r="8" spans="1:20" ht="15.75">
      <c r="A8" s="5" t="s">
        <v>2</v>
      </c>
      <c r="B8" s="2"/>
      <c r="C8" s="2">
        <f>B8*4</f>
        <v>0</v>
      </c>
      <c r="D8" s="2"/>
      <c r="E8" s="2">
        <f>D8*2</f>
        <v>0</v>
      </c>
      <c r="F8" s="2">
        <v>41</v>
      </c>
      <c r="G8" s="2">
        <f>F8*0.25</f>
        <v>10.25</v>
      </c>
      <c r="H8" s="2">
        <v>40</v>
      </c>
      <c r="I8" s="2">
        <f>H8*0.5</f>
        <v>20</v>
      </c>
      <c r="J8" s="2"/>
      <c r="K8" s="2">
        <f>J8*5</f>
        <v>0</v>
      </c>
      <c r="L8" s="2">
        <v>11</v>
      </c>
      <c r="M8" s="2">
        <f>L8*5</f>
        <v>55</v>
      </c>
      <c r="N8" s="2"/>
      <c r="O8" s="2">
        <f>N8*6</f>
        <v>0</v>
      </c>
      <c r="P8" s="2"/>
      <c r="Q8" s="2">
        <f>P8*6</f>
        <v>0</v>
      </c>
      <c r="R8" s="2"/>
      <c r="S8" s="2">
        <f>R8*7</f>
        <v>0</v>
      </c>
      <c r="T8" s="2">
        <f>C8+E8+G8+I8+K8+M8+O8+Q8+S8</f>
        <v>85.25</v>
      </c>
    </row>
    <row r="9" spans="1:20" ht="15.75">
      <c r="A9" s="5" t="s">
        <v>18</v>
      </c>
      <c r="B9" s="2">
        <v>1</v>
      </c>
      <c r="C9" s="2">
        <f>B9*4</f>
        <v>4</v>
      </c>
      <c r="D9" s="2">
        <v>1</v>
      </c>
      <c r="E9" s="2">
        <f>D9*2</f>
        <v>2</v>
      </c>
      <c r="F9" s="2">
        <v>10</v>
      </c>
      <c r="G9" s="2">
        <f>F9*0.25</f>
        <v>2.5</v>
      </c>
      <c r="H9" s="2">
        <v>30</v>
      </c>
      <c r="I9" s="2">
        <f>H9*0.5</f>
        <v>15</v>
      </c>
      <c r="J9" s="2"/>
      <c r="K9" s="2">
        <f>J9*5</f>
        <v>0</v>
      </c>
      <c r="L9" s="2">
        <v>8</v>
      </c>
      <c r="M9" s="2">
        <f>L9*5</f>
        <v>40</v>
      </c>
      <c r="N9" s="2"/>
      <c r="O9" s="2">
        <f>N9*6</f>
        <v>0</v>
      </c>
      <c r="P9" s="2"/>
      <c r="Q9" s="2">
        <f>P9*6</f>
        <v>0</v>
      </c>
      <c r="R9" s="2"/>
      <c r="S9" s="2">
        <f>R9*7</f>
        <v>0</v>
      </c>
      <c r="T9" s="2">
        <f>C9+E9+G9+I9+K9+M9+O9+Q9+S9</f>
        <v>63.5</v>
      </c>
    </row>
    <row r="10" spans="1:20" ht="15.75">
      <c r="A10" s="5" t="s">
        <v>17</v>
      </c>
      <c r="B10" s="2"/>
      <c r="C10" s="2">
        <f>B10*4</f>
        <v>0</v>
      </c>
      <c r="D10" s="2"/>
      <c r="E10" s="2">
        <f>D10*2</f>
        <v>0</v>
      </c>
      <c r="F10" s="2">
        <v>28</v>
      </c>
      <c r="G10" s="2">
        <f>F10*0.25</f>
        <v>7</v>
      </c>
      <c r="H10" s="2">
        <v>21</v>
      </c>
      <c r="I10" s="2">
        <f>H10*0.5</f>
        <v>10.5</v>
      </c>
      <c r="J10" s="2"/>
      <c r="K10" s="2">
        <f>J10*5</f>
        <v>0</v>
      </c>
      <c r="L10" s="2">
        <v>9</v>
      </c>
      <c r="M10" s="2">
        <f>L10*5</f>
        <v>45</v>
      </c>
      <c r="N10" s="2"/>
      <c r="O10" s="2">
        <f>N10*6</f>
        <v>0</v>
      </c>
      <c r="P10" s="2"/>
      <c r="Q10" s="2">
        <f>P10*6</f>
        <v>0</v>
      </c>
      <c r="R10" s="2"/>
      <c r="S10" s="2">
        <f>R10*7</f>
        <v>0</v>
      </c>
      <c r="T10" s="2">
        <f>C10+E10+G10+I10+K10+M10+O10+Q10+S10</f>
        <v>62.5</v>
      </c>
    </row>
    <row r="11" spans="1:20" ht="15.75">
      <c r="A11" s="5" t="s">
        <v>7</v>
      </c>
      <c r="B11" s="2"/>
      <c r="C11" s="2">
        <f>B11*4</f>
        <v>0</v>
      </c>
      <c r="D11" s="2"/>
      <c r="E11" s="2">
        <f>D11*2</f>
        <v>0</v>
      </c>
      <c r="F11" s="2">
        <v>29</v>
      </c>
      <c r="G11" s="2">
        <f>F11*0.25</f>
        <v>7.25</v>
      </c>
      <c r="H11" s="2">
        <v>29</v>
      </c>
      <c r="I11" s="2">
        <f>H11*0.5</f>
        <v>14.5</v>
      </c>
      <c r="J11" s="2"/>
      <c r="K11" s="2">
        <f>J11*5</f>
        <v>0</v>
      </c>
      <c r="L11" s="2">
        <v>8</v>
      </c>
      <c r="M11" s="2">
        <f>L11*5</f>
        <v>40</v>
      </c>
      <c r="N11" s="2"/>
      <c r="O11" s="2">
        <f>N11*6</f>
        <v>0</v>
      </c>
      <c r="P11" s="2"/>
      <c r="Q11" s="2">
        <f>P11*6</f>
        <v>0</v>
      </c>
      <c r="R11" s="2"/>
      <c r="S11" s="2">
        <f>R11*7</f>
        <v>0</v>
      </c>
      <c r="T11" s="2">
        <f>C11+E11+G11+I11+K11+M11+O11+Q11+S11</f>
        <v>61.75</v>
      </c>
    </row>
    <row r="12" spans="1:20" ht="15.75">
      <c r="A12" s="5" t="s">
        <v>14</v>
      </c>
      <c r="B12" s="2"/>
      <c r="C12" s="2">
        <f>B12*4</f>
        <v>0</v>
      </c>
      <c r="D12" s="2"/>
      <c r="E12" s="2">
        <f>D12*2</f>
        <v>0</v>
      </c>
      <c r="F12" s="2">
        <v>51</v>
      </c>
      <c r="G12" s="2">
        <f>F12*0.25</f>
        <v>12.75</v>
      </c>
      <c r="H12" s="2">
        <v>20</v>
      </c>
      <c r="I12" s="2">
        <f>H12*0.5</f>
        <v>10</v>
      </c>
      <c r="J12" s="2"/>
      <c r="K12" s="2">
        <f>J12*5</f>
        <v>0</v>
      </c>
      <c r="L12" s="2">
        <v>6</v>
      </c>
      <c r="M12" s="2">
        <f>L12*5</f>
        <v>30</v>
      </c>
      <c r="N12" s="2"/>
      <c r="O12" s="2">
        <f>N12*6</f>
        <v>0</v>
      </c>
      <c r="P12" s="2"/>
      <c r="Q12" s="2">
        <f>P12*6</f>
        <v>0</v>
      </c>
      <c r="R12" s="2"/>
      <c r="S12" s="2">
        <f>R12*7</f>
        <v>0</v>
      </c>
      <c r="T12" s="2">
        <f>C12+E12+G12+I12+K12+M12+O12+Q12+S12</f>
        <v>52.75</v>
      </c>
    </row>
    <row r="13" spans="1:20" ht="15.75">
      <c r="A13" s="5" t="s">
        <v>19</v>
      </c>
      <c r="B13" s="2"/>
      <c r="C13" s="2">
        <f>B13*4</f>
        <v>0</v>
      </c>
      <c r="D13" s="2"/>
      <c r="E13" s="2">
        <f>D13*2</f>
        <v>0</v>
      </c>
      <c r="F13" s="2">
        <v>7</v>
      </c>
      <c r="G13" s="2">
        <f>F13*0.25</f>
        <v>1.75</v>
      </c>
      <c r="H13" s="2">
        <v>47</v>
      </c>
      <c r="I13" s="2">
        <f>H13*0.5</f>
        <v>23.5</v>
      </c>
      <c r="J13" s="2"/>
      <c r="K13" s="2">
        <f>J13*5</f>
        <v>0</v>
      </c>
      <c r="L13" s="2">
        <v>5</v>
      </c>
      <c r="M13" s="2">
        <f>L13*5</f>
        <v>25</v>
      </c>
      <c r="N13" s="2"/>
      <c r="O13" s="2">
        <f>N13*6</f>
        <v>0</v>
      </c>
      <c r="P13" s="2"/>
      <c r="Q13" s="2">
        <f>P13*6</f>
        <v>0</v>
      </c>
      <c r="R13" s="2"/>
      <c r="S13" s="2">
        <f>R13*7</f>
        <v>0</v>
      </c>
      <c r="T13" s="2">
        <f>C13+E13+G13+I13+K13+M13+O13+Q13+S13</f>
        <v>50.25</v>
      </c>
    </row>
    <row r="14" spans="1:20" ht="15.75">
      <c r="A14" s="5" t="s">
        <v>8</v>
      </c>
      <c r="B14" s="2"/>
      <c r="C14" s="2">
        <f>B14*4</f>
        <v>0</v>
      </c>
      <c r="D14" s="2"/>
      <c r="E14" s="2">
        <f>D14*2</f>
        <v>0</v>
      </c>
      <c r="F14" s="2">
        <v>20</v>
      </c>
      <c r="G14" s="2">
        <f>F14*0.25</f>
        <v>5</v>
      </c>
      <c r="H14" s="2">
        <v>23</v>
      </c>
      <c r="I14" s="2">
        <f>H14*0.5</f>
        <v>11.5</v>
      </c>
      <c r="J14" s="2"/>
      <c r="K14" s="2">
        <f>J14*5</f>
        <v>0</v>
      </c>
      <c r="L14" s="2">
        <v>6</v>
      </c>
      <c r="M14" s="2">
        <f>L14*5</f>
        <v>30</v>
      </c>
      <c r="N14" s="2"/>
      <c r="O14" s="2">
        <f>N14*6</f>
        <v>0</v>
      </c>
      <c r="P14" s="2"/>
      <c r="Q14" s="2">
        <f>P14*6</f>
        <v>0</v>
      </c>
      <c r="R14" s="2"/>
      <c r="S14" s="2">
        <f>R14*7</f>
        <v>0</v>
      </c>
      <c r="T14" s="2">
        <f>C14+E14+G14+I14+K14+M14+O14+Q14+S14</f>
        <v>46.5</v>
      </c>
    </row>
    <row r="15" spans="1:20" ht="15.75">
      <c r="A15" s="5" t="s">
        <v>6</v>
      </c>
      <c r="B15" s="2"/>
      <c r="C15" s="2">
        <f>B15*4</f>
        <v>0</v>
      </c>
      <c r="D15" s="2"/>
      <c r="E15" s="2">
        <f>D15*2</f>
        <v>0</v>
      </c>
      <c r="F15" s="2">
        <v>27</v>
      </c>
      <c r="G15" s="2">
        <f>F15*0.25</f>
        <v>6.75</v>
      </c>
      <c r="H15" s="2">
        <v>19</v>
      </c>
      <c r="I15" s="2">
        <f>H15*0.5</f>
        <v>9.5</v>
      </c>
      <c r="J15" s="2"/>
      <c r="K15" s="2">
        <f>J15*5</f>
        <v>0</v>
      </c>
      <c r="L15" s="2">
        <v>6</v>
      </c>
      <c r="M15" s="2">
        <f>L15*5</f>
        <v>30</v>
      </c>
      <c r="N15" s="2"/>
      <c r="O15" s="2">
        <f>N15*6</f>
        <v>0</v>
      </c>
      <c r="P15" s="2"/>
      <c r="Q15" s="2">
        <f>P15*6</f>
        <v>0</v>
      </c>
      <c r="R15" s="2"/>
      <c r="S15" s="2">
        <f>R15*7</f>
        <v>0</v>
      </c>
      <c r="T15" s="2">
        <f>C15+E15+G15+I15+K15+M15+O15+Q15+S15</f>
        <v>46.25</v>
      </c>
    </row>
    <row r="16" spans="1:20" ht="15.75">
      <c r="A16" s="5" t="s">
        <v>3</v>
      </c>
      <c r="B16" s="2"/>
      <c r="C16" s="2">
        <f>B16*4</f>
        <v>0</v>
      </c>
      <c r="D16" s="2"/>
      <c r="E16" s="2">
        <f>D16*2</f>
        <v>0</v>
      </c>
      <c r="F16" s="2">
        <v>27</v>
      </c>
      <c r="G16" s="2">
        <f>F16*0.25</f>
        <v>6.75</v>
      </c>
      <c r="H16" s="2">
        <v>32</v>
      </c>
      <c r="I16" s="2">
        <f>H16*0.5</f>
        <v>16</v>
      </c>
      <c r="J16" s="2"/>
      <c r="K16" s="2">
        <f>J16*5</f>
        <v>0</v>
      </c>
      <c r="L16" s="2">
        <v>4</v>
      </c>
      <c r="M16" s="2">
        <f>L16*5</f>
        <v>20</v>
      </c>
      <c r="N16" s="2"/>
      <c r="O16" s="2">
        <f>N16*6</f>
        <v>0</v>
      </c>
      <c r="P16" s="2"/>
      <c r="Q16" s="2">
        <f>P16*6</f>
        <v>0</v>
      </c>
      <c r="R16" s="2"/>
      <c r="S16" s="2">
        <f>R16*7</f>
        <v>0</v>
      </c>
      <c r="T16" s="2">
        <f>C16+E16+G16+I16+K16+M16+O16+Q16+S16</f>
        <v>42.75</v>
      </c>
    </row>
    <row r="17" spans="1:20" ht="15.75">
      <c r="A17" s="5" t="s">
        <v>10</v>
      </c>
      <c r="B17" s="2">
        <v>1</v>
      </c>
      <c r="C17" s="2">
        <f>B17*4</f>
        <v>4</v>
      </c>
      <c r="D17" s="2">
        <v>1</v>
      </c>
      <c r="E17" s="2">
        <f>D17*2</f>
        <v>2</v>
      </c>
      <c r="F17" s="2">
        <v>35</v>
      </c>
      <c r="G17" s="2">
        <f>F17*0.25</f>
        <v>8.75</v>
      </c>
      <c r="H17" s="2">
        <v>23</v>
      </c>
      <c r="I17" s="2">
        <f>H17*0.5</f>
        <v>11.5</v>
      </c>
      <c r="J17" s="2"/>
      <c r="K17" s="2">
        <f>J17*5</f>
        <v>0</v>
      </c>
      <c r="L17" s="2">
        <v>2</v>
      </c>
      <c r="M17" s="2">
        <f>L17*5</f>
        <v>10</v>
      </c>
      <c r="N17" s="2"/>
      <c r="O17" s="2">
        <f>N17*6</f>
        <v>0</v>
      </c>
      <c r="P17" s="2"/>
      <c r="Q17" s="2">
        <f>P17*6</f>
        <v>0</v>
      </c>
      <c r="R17" s="2"/>
      <c r="S17" s="2">
        <f>R17*7</f>
        <v>0</v>
      </c>
      <c r="T17" s="2">
        <f>C17+E17+G17+I17+K17+M17+O17+Q17+S17</f>
        <v>36.25</v>
      </c>
    </row>
    <row r="18" spans="1:20" ht="15.75">
      <c r="A18" s="5" t="s">
        <v>21</v>
      </c>
      <c r="B18" s="2"/>
      <c r="C18" s="2">
        <f>B18*4</f>
        <v>0</v>
      </c>
      <c r="D18" s="2"/>
      <c r="E18" s="2">
        <f>D18*2</f>
        <v>0</v>
      </c>
      <c r="F18" s="2">
        <v>13</v>
      </c>
      <c r="G18" s="2">
        <f>F18*0.25</f>
        <v>3.25</v>
      </c>
      <c r="H18" s="2">
        <v>12</v>
      </c>
      <c r="I18" s="2">
        <f>H18*0.5</f>
        <v>6</v>
      </c>
      <c r="J18" s="2"/>
      <c r="K18" s="2">
        <f>J18*5</f>
        <v>0</v>
      </c>
      <c r="L18" s="2">
        <v>4</v>
      </c>
      <c r="M18" s="2">
        <f>L18*5</f>
        <v>20</v>
      </c>
      <c r="N18" s="2"/>
      <c r="O18" s="2">
        <f>N18*6</f>
        <v>0</v>
      </c>
      <c r="P18" s="2"/>
      <c r="Q18" s="2">
        <f>P18*6</f>
        <v>0</v>
      </c>
      <c r="R18" s="2"/>
      <c r="S18" s="2">
        <f>R18*7</f>
        <v>0</v>
      </c>
      <c r="T18" s="2">
        <f>C18+E18+G18+I18+K18+M18+O18+Q18+S18</f>
        <v>29.25</v>
      </c>
    </row>
    <row r="19" spans="1:20" ht="15.75">
      <c r="A19" s="5" t="s">
        <v>11</v>
      </c>
      <c r="B19" s="2"/>
      <c r="C19" s="2">
        <f>B19*4</f>
        <v>0</v>
      </c>
      <c r="D19" s="2"/>
      <c r="E19" s="2">
        <f>D19*2</f>
        <v>0</v>
      </c>
      <c r="F19" s="2">
        <v>27</v>
      </c>
      <c r="G19" s="2">
        <f>F19*0.25</f>
        <v>6.75</v>
      </c>
      <c r="H19" s="2">
        <v>21</v>
      </c>
      <c r="I19" s="2">
        <f>H19*0.5</f>
        <v>10.5</v>
      </c>
      <c r="J19" s="2"/>
      <c r="K19" s="2">
        <f>J19*5</f>
        <v>0</v>
      </c>
      <c r="L19" s="2">
        <v>2</v>
      </c>
      <c r="M19" s="2">
        <f>L19*5</f>
        <v>10</v>
      </c>
      <c r="N19" s="2"/>
      <c r="O19" s="2">
        <f>N19*6</f>
        <v>0</v>
      </c>
      <c r="P19" s="2"/>
      <c r="Q19" s="2">
        <f>P19*6</f>
        <v>0</v>
      </c>
      <c r="R19" s="2"/>
      <c r="S19" s="2">
        <f>R19*7</f>
        <v>0</v>
      </c>
      <c r="T19" s="2">
        <f>C19+E19+G19+I19+K19+M19+O19+Q19+S19</f>
        <v>27.25</v>
      </c>
    </row>
    <row r="20" spans="1:20" ht="15.75">
      <c r="A20" s="5" t="s">
        <v>20</v>
      </c>
      <c r="B20" s="2"/>
      <c r="C20" s="2">
        <f>B20*4</f>
        <v>0</v>
      </c>
      <c r="D20" s="2"/>
      <c r="E20" s="2">
        <f>D20*2</f>
        <v>0</v>
      </c>
      <c r="F20" s="2">
        <v>1</v>
      </c>
      <c r="G20" s="2">
        <f>F20*0.25</f>
        <v>0.25</v>
      </c>
      <c r="H20" s="2">
        <v>21</v>
      </c>
      <c r="I20" s="2">
        <f>H20*0.5</f>
        <v>10.5</v>
      </c>
      <c r="J20" s="2"/>
      <c r="K20" s="2">
        <f>J20*5</f>
        <v>0</v>
      </c>
      <c r="L20" s="2">
        <v>2</v>
      </c>
      <c r="M20" s="2">
        <f>L20*5</f>
        <v>10</v>
      </c>
      <c r="N20" s="2"/>
      <c r="O20" s="2">
        <f>N20*6</f>
        <v>0</v>
      </c>
      <c r="P20" s="2"/>
      <c r="Q20" s="2">
        <f>P20*6</f>
        <v>0</v>
      </c>
      <c r="R20" s="2"/>
      <c r="S20" s="2">
        <f>R20*7</f>
        <v>0</v>
      </c>
      <c r="T20" s="2">
        <f>C20+E20+G20+I20+K20+M20+O20+Q20+S20</f>
        <v>20.75</v>
      </c>
    </row>
    <row r="21" spans="1:20" ht="15.75">
      <c r="A21" s="5" t="s">
        <v>9</v>
      </c>
      <c r="B21" s="2"/>
      <c r="C21" s="2">
        <f>B21*4</f>
        <v>0</v>
      </c>
      <c r="D21" s="2"/>
      <c r="E21" s="2">
        <f>D21*2</f>
        <v>0</v>
      </c>
      <c r="F21" s="2">
        <v>5</v>
      </c>
      <c r="G21" s="2">
        <f>F21*0.25</f>
        <v>1.25</v>
      </c>
      <c r="H21" s="2">
        <v>20</v>
      </c>
      <c r="I21" s="2">
        <f>H21*0.5</f>
        <v>10</v>
      </c>
      <c r="J21" s="2"/>
      <c r="K21" s="2">
        <f>J21*5</f>
        <v>0</v>
      </c>
      <c r="L21" s="2">
        <v>1</v>
      </c>
      <c r="M21" s="2">
        <f>L21*5</f>
        <v>5</v>
      </c>
      <c r="N21" s="2"/>
      <c r="O21" s="2">
        <f>N21*6</f>
        <v>0</v>
      </c>
      <c r="P21" s="2"/>
      <c r="Q21" s="2">
        <f>P21*6</f>
        <v>0</v>
      </c>
      <c r="R21" s="2"/>
      <c r="S21" s="2">
        <f>R21*7</f>
        <v>0</v>
      </c>
      <c r="T21" s="2">
        <f>C21+E21+G21+I21+K21+M21+O21+Q21+S21</f>
        <v>16.25</v>
      </c>
    </row>
    <row r="22" spans="1:20" ht="15.75">
      <c r="A22" s="5" t="s">
        <v>22</v>
      </c>
      <c r="B22" s="2"/>
      <c r="C22" s="2">
        <f>B22*4</f>
        <v>0</v>
      </c>
      <c r="D22" s="2">
        <v>2</v>
      </c>
      <c r="E22" s="2">
        <f>D22*2</f>
        <v>4</v>
      </c>
      <c r="F22" s="2">
        <v>0</v>
      </c>
      <c r="G22" s="2">
        <f>F22*0.25</f>
        <v>0</v>
      </c>
      <c r="H22" s="2">
        <v>13</v>
      </c>
      <c r="I22" s="2">
        <f>H22*0.5</f>
        <v>6.5</v>
      </c>
      <c r="J22" s="2"/>
      <c r="K22" s="2">
        <f>J22*5</f>
        <v>0</v>
      </c>
      <c r="L22" s="2"/>
      <c r="M22" s="2">
        <f>L22*5</f>
        <v>0</v>
      </c>
      <c r="N22" s="2"/>
      <c r="O22" s="2">
        <f>N22*6</f>
        <v>0</v>
      </c>
      <c r="P22" s="2"/>
      <c r="Q22" s="2">
        <f>P22*6</f>
        <v>0</v>
      </c>
      <c r="R22" s="2"/>
      <c r="S22" s="2">
        <f>R22*7</f>
        <v>0</v>
      </c>
      <c r="T22" s="2">
        <f>C22+E22+G22+I22+K22+M22+O22+Q22+S22</f>
        <v>10.5</v>
      </c>
    </row>
    <row r="23" spans="1:20" ht="15.75">
      <c r="A23" s="5" t="s">
        <v>0</v>
      </c>
      <c r="B23" s="2"/>
      <c r="C23" s="2">
        <f>B23*4</f>
        <v>0</v>
      </c>
      <c r="D23" s="2"/>
      <c r="E23" s="2">
        <f>D23*2</f>
        <v>0</v>
      </c>
      <c r="F23" s="2">
        <v>2</v>
      </c>
      <c r="G23" s="2">
        <f>F23*0.25</f>
        <v>0.5</v>
      </c>
      <c r="H23" s="2">
        <v>7</v>
      </c>
      <c r="I23" s="2">
        <f>H23*0.5</f>
        <v>3.5</v>
      </c>
      <c r="J23" s="2"/>
      <c r="K23" s="2">
        <f>J23*5</f>
        <v>0</v>
      </c>
      <c r="L23" s="2">
        <v>1</v>
      </c>
      <c r="M23" s="2">
        <f>L23*5</f>
        <v>5</v>
      </c>
      <c r="N23" s="2"/>
      <c r="O23" s="2">
        <f>N23*6</f>
        <v>0</v>
      </c>
      <c r="P23" s="2"/>
      <c r="Q23" s="2">
        <f>P23*6</f>
        <v>0</v>
      </c>
      <c r="R23" s="2"/>
      <c r="S23" s="2">
        <f>R23*7</f>
        <v>0</v>
      </c>
      <c r="T23" s="2">
        <f>C23+E23+G23+I23+K23+M23+O23+Q23+S23</f>
        <v>9</v>
      </c>
    </row>
    <row r="24" spans="1:20" ht="15.75">
      <c r="A24" s="5" t="s">
        <v>13</v>
      </c>
      <c r="B24" s="2"/>
      <c r="C24" s="2">
        <f>B24*4</f>
        <v>0</v>
      </c>
      <c r="D24" s="2"/>
      <c r="E24" s="2">
        <f>D24*2</f>
        <v>0</v>
      </c>
      <c r="F24" s="2">
        <v>2</v>
      </c>
      <c r="G24" s="2">
        <f>F24*0.25</f>
        <v>0.5</v>
      </c>
      <c r="H24" s="2">
        <v>15</v>
      </c>
      <c r="I24" s="2">
        <f>H24*0.5</f>
        <v>7.5</v>
      </c>
      <c r="J24" s="2"/>
      <c r="K24" s="2">
        <f>J24*5</f>
        <v>0</v>
      </c>
      <c r="L24" s="2"/>
      <c r="M24" s="2">
        <f>L24*5</f>
        <v>0</v>
      </c>
      <c r="N24" s="2"/>
      <c r="O24" s="2">
        <f>N24*6</f>
        <v>0</v>
      </c>
      <c r="P24" s="2"/>
      <c r="Q24" s="2">
        <f>P24*6</f>
        <v>0</v>
      </c>
      <c r="R24" s="2"/>
      <c r="S24" s="2">
        <f>R24*7</f>
        <v>0</v>
      </c>
      <c r="T24" s="2">
        <f>C24+E24+G24+I24+K24+M24+O24+Q24+S24</f>
        <v>8</v>
      </c>
    </row>
    <row r="25" spans="1:20" ht="15.75">
      <c r="A25" s="5" t="s">
        <v>16</v>
      </c>
      <c r="B25" s="2"/>
      <c r="C25" s="2">
        <f>B25*4</f>
        <v>0</v>
      </c>
      <c r="D25" s="2"/>
      <c r="E25" s="2">
        <f>D25*2</f>
        <v>0</v>
      </c>
      <c r="F25" s="2">
        <v>2</v>
      </c>
      <c r="G25" s="2">
        <f>F25*0.25</f>
        <v>0.5</v>
      </c>
      <c r="H25" s="2">
        <v>6</v>
      </c>
      <c r="I25" s="2">
        <f>H25*0.5</f>
        <v>3</v>
      </c>
      <c r="J25" s="2"/>
      <c r="K25" s="2">
        <f>J25*5</f>
        <v>0</v>
      </c>
      <c r="L25" s="2"/>
      <c r="M25" s="2">
        <f>L25*5</f>
        <v>0</v>
      </c>
      <c r="N25" s="2"/>
      <c r="O25" s="2">
        <f>N25*6</f>
        <v>0</v>
      </c>
      <c r="P25" s="2"/>
      <c r="Q25" s="2">
        <f>P25*6</f>
        <v>0</v>
      </c>
      <c r="R25" s="2"/>
      <c r="S25" s="2">
        <f>R25*7</f>
        <v>0</v>
      </c>
      <c r="T25" s="2">
        <f>C25+E25+G25+I25+K25+M25+O25+Q25+S25</f>
        <v>3.5</v>
      </c>
    </row>
    <row r="26" spans="1:20" ht="15.75">
      <c r="A26" s="5" t="s">
        <v>1</v>
      </c>
      <c r="B26" s="2"/>
      <c r="C26" s="2">
        <f>B26*4</f>
        <v>0</v>
      </c>
      <c r="D26" s="2"/>
      <c r="E26" s="2">
        <f>D26*2</f>
        <v>0</v>
      </c>
      <c r="F26" s="2">
        <v>1</v>
      </c>
      <c r="G26" s="2">
        <f>F26*0.25</f>
        <v>0.25</v>
      </c>
      <c r="H26" s="2">
        <v>4</v>
      </c>
      <c r="I26" s="2">
        <f>H26*0.5</f>
        <v>2</v>
      </c>
      <c r="J26" s="2"/>
      <c r="K26" s="2">
        <f>J26*5</f>
        <v>0</v>
      </c>
      <c r="L26" s="2"/>
      <c r="M26" s="2">
        <f>L26*5</f>
        <v>0</v>
      </c>
      <c r="N26" s="2"/>
      <c r="O26" s="2">
        <f>N26*6</f>
        <v>0</v>
      </c>
      <c r="P26" s="2"/>
      <c r="Q26" s="2">
        <f>P26*6</f>
        <v>0</v>
      </c>
      <c r="R26" s="2"/>
      <c r="S26" s="2">
        <f>R26*7</f>
        <v>0</v>
      </c>
      <c r="T26" s="2">
        <f>C26+E26+G26+I26+K26+M26+O26+Q26+S26</f>
        <v>2.25</v>
      </c>
    </row>
    <row r="27" spans="6:12" ht="15.75">
      <c r="F27" s="2">
        <f>SUM(F4:F26)</f>
        <v>530</v>
      </c>
      <c r="H27" s="2">
        <f>SUM(H4:H26)</f>
        <v>620</v>
      </c>
      <c r="L27" s="2">
        <f>SUM(L4:L26)</f>
        <v>156</v>
      </c>
    </row>
  </sheetData>
  <sheetProtection/>
  <mergeCells count="10">
    <mergeCell ref="N2:O2"/>
    <mergeCell ref="P2:Q2"/>
    <mergeCell ref="R2:S2"/>
    <mergeCell ref="B1:T1"/>
    <mergeCell ref="B2:C2"/>
    <mergeCell ref="D2:E2"/>
    <mergeCell ref="F2:G2"/>
    <mergeCell ref="H2:I2"/>
    <mergeCell ref="J2:K2"/>
    <mergeCell ref="L2:M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cdatt2607@outlook.fr</dc:creator>
  <cp:keywords/>
  <dc:description/>
  <cp:lastModifiedBy>Utilisateur</cp:lastModifiedBy>
  <dcterms:created xsi:type="dcterms:W3CDTF">2021-12-13T16:26:59Z</dcterms:created>
  <dcterms:modified xsi:type="dcterms:W3CDTF">2022-01-02T20:40:51Z</dcterms:modified>
  <cp:category/>
  <cp:version/>
  <cp:contentType/>
  <cp:contentStatus/>
</cp:coreProperties>
</file>